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Reseller Broker Program\"/>
    </mc:Choice>
  </mc:AlternateContent>
  <bookViews>
    <workbookView xWindow="0" yWindow="0" windowWidth="28800" windowHeight="12435"/>
  </bookViews>
  <sheets>
    <sheet name="Calculator" sheetId="1" r:id="rId1"/>
    <sheet name="Copart Fees" sheetId="2" r:id="rId2"/>
    <sheet name="CPAP Fees" sheetId="5" r:id="rId3"/>
    <sheet name="Savings" sheetId="4" r:id="rId4"/>
  </sheets>
  <definedNames>
    <definedName name="h.gjdgxs" localSheetId="2">'CPAP Fees'!$C$23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G8" i="1" l="1"/>
  <c r="B12" i="1" l="1"/>
  <c r="G10" i="1" l="1"/>
  <c r="D13" i="1" s="1"/>
  <c r="D14" i="1" s="1"/>
</calcChain>
</file>

<file path=xl/sharedStrings.xml><?xml version="1.0" encoding="utf-8"?>
<sst xmlns="http://schemas.openxmlformats.org/spreadsheetml/2006/main" count="151" uniqueCount="111">
  <si>
    <t>Copart Fees</t>
  </si>
  <si>
    <t>Buyer</t>
  </si>
  <si>
    <t>Gate</t>
  </si>
  <si>
    <t>Mailing</t>
  </si>
  <si>
    <t>Haz Mat Compl</t>
  </si>
  <si>
    <t>CPAP</t>
  </si>
  <si>
    <t>Broker</t>
  </si>
  <si>
    <t>Title</t>
  </si>
  <si>
    <t>Tax</t>
  </si>
  <si>
    <t>$0.01 - $49.99</t>
  </si>
  <si>
    <t>$50.00 - $99.99</t>
  </si>
  <si>
    <t>$100.00 - $199.99</t>
  </si>
  <si>
    <t>$200.00 - $299.99</t>
  </si>
  <si>
    <t>$300.00 - $349.99</t>
  </si>
  <si>
    <t>$350.00 - $399.99</t>
  </si>
  <si>
    <t>$400.00 - $449.99</t>
  </si>
  <si>
    <t>$450.00 - $499.99</t>
  </si>
  <si>
    <t>$500.00 - $549.99</t>
  </si>
  <si>
    <t>$550.00 - $599.99</t>
  </si>
  <si>
    <t>$600.00 - $699.99</t>
  </si>
  <si>
    <t>$700.00 - $799.99</t>
  </si>
  <si>
    <t>$800.00 - $899.99</t>
  </si>
  <si>
    <t>$900.00 - $999.99</t>
  </si>
  <si>
    <t>$1,000.00 - $1,199.99</t>
  </si>
  <si>
    <t>$1,200.00 - $1,299.99</t>
  </si>
  <si>
    <t>$1,300.00 - $1,399.99</t>
  </si>
  <si>
    <t>$1,400.00 - $1,499.99</t>
  </si>
  <si>
    <t>$1,500.00 - $1,599.99</t>
  </si>
  <si>
    <t>$1,600.00 - $1,699.99</t>
  </si>
  <si>
    <t>$1,700.00 - $1,799.99</t>
  </si>
  <si>
    <t>$1,800.00 - $1,999.99</t>
  </si>
  <si>
    <t>$2,000.00 - $2,399.99</t>
  </si>
  <si>
    <t>$2,400.00 - $2,499.99</t>
  </si>
  <si>
    <t>$2,500.00 - $2,999.99</t>
  </si>
  <si>
    <t>$3,000.00 - $3,499.99</t>
  </si>
  <si>
    <t>$3,500.00 - $3,999.99</t>
  </si>
  <si>
    <t>$4,000.00 - $4,499.99</t>
  </si>
  <si>
    <t>$4,500.00 - $4,999.99</t>
  </si>
  <si>
    <t>$5,000.00 - $5,999.99</t>
  </si>
  <si>
    <t>$6,000.00 - $7,499.99</t>
  </si>
  <si>
    <t>$7,500.00 - $9,999.99</t>
  </si>
  <si>
    <t>$10,000.00 - $14,999.99</t>
  </si>
  <si>
    <t>$15,000.00 - $19,999.99</t>
  </si>
  <si>
    <t>$20,000.00 - $24,999.99</t>
  </si>
  <si>
    <t>$25,000.00 - $29,999.99</t>
  </si>
  <si>
    <t>$30,000.00 - $34,999.99</t>
  </si>
  <si>
    <t>$35,000.00 - $10,000,000.00</t>
  </si>
  <si>
    <t>Sale Price</t>
  </si>
  <si>
    <t>Fee A</t>
  </si>
  <si>
    <t>Mailing Fee</t>
  </si>
  <si>
    <t>Gate Fee</t>
  </si>
  <si>
    <t>Other (Fixed Rate) Fees</t>
  </si>
  <si>
    <t>*HazMat Compliance Fee</t>
  </si>
  <si>
    <t>*(Not charged with every purchase)</t>
  </si>
  <si>
    <t>Internet Bid Fees</t>
  </si>
  <si>
    <t>$99.99 or less</t>
  </si>
  <si>
    <t xml:space="preserve"> $100 - $499.99</t>
  </si>
  <si>
    <t>$500 - $999.99</t>
  </si>
  <si>
    <t>$1,000 - $1,499.99</t>
  </si>
  <si>
    <t xml:space="preserve"> $1,500 - $1,999.99</t>
  </si>
  <si>
    <t>$2,000 - $3,999.99</t>
  </si>
  <si>
    <t xml:space="preserve"> $4,000.00+</t>
  </si>
  <si>
    <t>Fee D (w/out Broker)</t>
  </si>
  <si>
    <t>Total Fees Due</t>
  </si>
  <si>
    <t>Full Total Due:</t>
  </si>
  <si>
    <t xml:space="preserve">Internet Bid </t>
  </si>
  <si>
    <t>Copart Fee Total</t>
  </si>
  <si>
    <t>CPAP Fee Total</t>
  </si>
  <si>
    <t xml:space="preserve">Sale Price: </t>
  </si>
  <si>
    <t>Copart Processing</t>
  </si>
  <si>
    <t>Buyer fee 'A'</t>
  </si>
  <si>
    <t>Buyer fee 'D'</t>
  </si>
  <si>
    <t>Savings on Copart fees</t>
  </si>
  <si>
    <t>min $575.00</t>
  </si>
  <si>
    <t>min $775.00</t>
  </si>
  <si>
    <t>min $1050.00</t>
  </si>
  <si>
    <t>min $1,500.00</t>
  </si>
  <si>
    <t>min $3,000.00</t>
  </si>
  <si>
    <t>min $3,400.00</t>
  </si>
  <si>
    <t>min $4,350.00</t>
  </si>
  <si>
    <t>min $5,300.00</t>
  </si>
  <si>
    <t>min $6,300.00</t>
  </si>
  <si>
    <t>Copart Payment Quote Calculator</t>
  </si>
  <si>
    <t xml:space="preserve">CPAP Broker Fees </t>
  </si>
  <si>
    <t>Sale Price Range</t>
  </si>
  <si>
    <t>Fee</t>
  </si>
  <si>
    <t>0-$500.00</t>
  </si>
  <si>
    <t>$501-$4,000.00</t>
  </si>
  <si>
    <t>$4,000.00- $7,999.99</t>
  </si>
  <si>
    <t xml:space="preserve">5% of bid </t>
  </si>
  <si>
    <t>$8,000.00 - $11,999.99</t>
  </si>
  <si>
    <t>$12,000.00-$17,999.99</t>
  </si>
  <si>
    <t>$18,000.00-$23,999.99</t>
  </si>
  <si>
    <t>$24,000.00-$29,999.99</t>
  </si>
  <si>
    <t>$30,000.00-$39,999.99</t>
  </si>
  <si>
    <t>$40,000.00-$49,999.99</t>
  </si>
  <si>
    <t>$50,000.00 +</t>
  </si>
  <si>
    <r>
      <t xml:space="preserve">$50.00 Copart Processing fee will be added to all purchases.             </t>
    </r>
    <r>
      <rPr>
        <sz val="10"/>
        <color rgb="FF000000"/>
        <rFont val="Calibri"/>
        <family val="2"/>
        <scheme val="minor"/>
      </rPr>
      <t>(eff. 8-16)</t>
    </r>
  </si>
  <si>
    <t>Non-Ohio Residents</t>
  </si>
  <si>
    <r>
      <rPr>
        <sz val="16"/>
        <color rgb="FF000000"/>
        <rFont val="Calibri"/>
        <family val="2"/>
        <scheme val="minor"/>
      </rPr>
      <t>$30.00</t>
    </r>
    <r>
      <rPr>
        <sz val="14"/>
        <color rgb="FF000000"/>
        <rFont val="Calibri"/>
        <family val="2"/>
        <scheme val="minor"/>
      </rPr>
      <t xml:space="preserve"> Title Transfer Fee </t>
    </r>
  </si>
  <si>
    <t>(Owner to CPAP’S Name)</t>
  </si>
  <si>
    <t>The title will be assigned to you for titling in your state of residence</t>
  </si>
  <si>
    <t xml:space="preserve"> Ohio Residents</t>
  </si>
  <si>
    <t xml:space="preserve">$60 Title Transfer Fee </t>
  </si>
  <si>
    <t>(Owner to CPAP; CPAP To Buyer Name)</t>
  </si>
  <si>
    <t>Sales Tax at your County Rate will be due with payment.</t>
  </si>
  <si>
    <t xml:space="preserve"> You will receive a completed title</t>
  </si>
  <si>
    <t>The Highlighted areas will need to be adjusted based on the vehicle Sale price</t>
  </si>
  <si>
    <t>The amounts needed to calculate the values can be found on the additional sheets in this Book</t>
  </si>
  <si>
    <t>To see how much you saved by bidding with us check out the Savings tab!</t>
  </si>
  <si>
    <t>Stark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</si>
</sst>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292929"/>
      <name val="Inherit"/>
    </font>
    <font>
      <b/>
      <u/>
      <sz val="14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292929"/>
      <name val="Inherit"/>
    </font>
    <font>
      <b/>
      <u/>
      <sz val="22"/>
      <color theme="1"/>
      <name val="Calibri"/>
      <family val="2"/>
      <scheme val="minor"/>
    </font>
    <font>
      <b/>
      <i/>
      <u/>
      <sz val="16"/>
      <color rgb="FF000000"/>
      <name val="Calibri"/>
      <family val="2"/>
      <scheme val="minor"/>
    </font>
    <font>
      <b/>
      <i/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7F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EEEDED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0" fontId="6" fillId="0" borderId="0" xfId="0" applyFont="1" applyAlignment="1">
      <alignment horizontal="center"/>
    </xf>
    <xf numFmtId="0" fontId="0" fillId="0" borderId="0" xfId="0" applyFont="1"/>
    <xf numFmtId="0" fontId="11" fillId="0" borderId="0" xfId="0" applyFont="1" applyAlignment="1">
      <alignment horizontal="center"/>
    </xf>
    <xf numFmtId="0" fontId="9" fillId="2" borderId="0" xfId="0" applyFont="1" applyFill="1" applyAlignment="1">
      <alignment horizontal="center" vertical="top" wrapText="1"/>
    </xf>
    <xf numFmtId="8" fontId="9" fillId="2" borderId="0" xfId="0" applyNumberFormat="1" applyFont="1" applyFill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8" fontId="9" fillId="3" borderId="2" xfId="0" applyNumberFormat="1" applyFont="1" applyFill="1" applyBorder="1" applyAlignment="1">
      <alignment horizontal="center" vertical="top" wrapText="1"/>
    </xf>
    <xf numFmtId="8" fontId="9" fillId="3" borderId="0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8" fontId="9" fillId="2" borderId="2" xfId="0" applyNumberFormat="1" applyFont="1" applyFill="1" applyBorder="1" applyAlignment="1">
      <alignment horizontal="center" vertical="top" wrapText="1"/>
    </xf>
    <xf numFmtId="8" fontId="9" fillId="2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/>
    <xf numFmtId="0" fontId="0" fillId="0" borderId="5" xfId="0" applyFont="1" applyBorder="1"/>
    <xf numFmtId="164" fontId="0" fillId="0" borderId="6" xfId="0" applyNumberFormat="1" applyFont="1" applyBorder="1"/>
    <xf numFmtId="9" fontId="9" fillId="3" borderId="2" xfId="0" applyNumberFormat="1" applyFont="1" applyFill="1" applyBorder="1" applyAlignment="1">
      <alignment horizontal="center" vertical="top" wrapText="1"/>
    </xf>
    <xf numFmtId="9" fontId="9" fillId="3" borderId="0" xfId="0" applyNumberFormat="1" applyFont="1" applyFill="1" applyBorder="1" applyAlignment="1">
      <alignment horizontal="center" vertical="top" wrapText="1"/>
    </xf>
    <xf numFmtId="9" fontId="9" fillId="2" borderId="2" xfId="0" applyNumberFormat="1" applyFont="1" applyFill="1" applyBorder="1" applyAlignment="1">
      <alignment horizontal="center" vertical="top" wrapText="1"/>
    </xf>
    <xf numFmtId="9" fontId="9" fillId="2" borderId="0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4" fillId="0" borderId="10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/>
    <xf numFmtId="0" fontId="9" fillId="0" borderId="17" xfId="0" applyFont="1" applyBorder="1" applyAlignment="1">
      <alignment horizontal="left" vertical="center" wrapText="1" indent="1"/>
    </xf>
    <xf numFmtId="8" fontId="9" fillId="2" borderId="16" xfId="0" applyNumberFormat="1" applyFont="1" applyFill="1" applyBorder="1" applyAlignment="1">
      <alignment horizontal="center" vertical="top" wrapText="1"/>
    </xf>
    <xf numFmtId="8" fontId="9" fillId="3" borderId="18" xfId="0" applyNumberFormat="1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left" vertical="center" wrapText="1" indent="1"/>
    </xf>
    <xf numFmtId="8" fontId="9" fillId="3" borderId="20" xfId="0" applyNumberFormat="1" applyFont="1" applyFill="1" applyBorder="1" applyAlignment="1">
      <alignment horizontal="center" vertical="top" wrapText="1"/>
    </xf>
    <xf numFmtId="0" fontId="9" fillId="0" borderId="21" xfId="0" applyFont="1" applyBorder="1" applyAlignment="1">
      <alignment horizontal="left" vertical="center" wrapText="1" indent="1"/>
    </xf>
    <xf numFmtId="8" fontId="9" fillId="2" borderId="22" xfId="0" applyNumberFormat="1" applyFont="1" applyFill="1" applyBorder="1" applyAlignment="1">
      <alignment horizontal="center" vertical="top" wrapText="1"/>
    </xf>
    <xf numFmtId="0" fontId="9" fillId="0" borderId="24" xfId="0" applyFont="1" applyBorder="1" applyAlignment="1">
      <alignment horizontal="left" vertical="center" wrapText="1" indent="1"/>
    </xf>
    <xf numFmtId="8" fontId="9" fillId="2" borderId="20" xfId="0" applyNumberFormat="1" applyFont="1" applyFill="1" applyBorder="1" applyAlignment="1">
      <alignment horizontal="center" vertical="top" wrapText="1"/>
    </xf>
    <xf numFmtId="8" fontId="9" fillId="3" borderId="22" xfId="0" applyNumberFormat="1" applyFont="1" applyFill="1" applyBorder="1" applyAlignment="1">
      <alignment horizontal="center" vertical="top" wrapText="1"/>
    </xf>
    <xf numFmtId="8" fontId="9" fillId="3" borderId="23" xfId="0" applyNumberFormat="1" applyFont="1" applyFill="1" applyBorder="1" applyAlignment="1">
      <alignment horizontal="center" vertical="top" wrapText="1"/>
    </xf>
    <xf numFmtId="0" fontId="0" fillId="0" borderId="25" xfId="0" applyFont="1" applyBorder="1"/>
    <xf numFmtId="164" fontId="0" fillId="0" borderId="26" xfId="0" applyNumberFormat="1" applyFont="1" applyBorder="1"/>
    <xf numFmtId="0" fontId="0" fillId="0" borderId="27" xfId="0" applyFont="1" applyBorder="1"/>
    <xf numFmtId="164" fontId="0" fillId="0" borderId="28" xfId="0" applyNumberFormat="1" applyFont="1" applyBorder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8" fontId="13" fillId="5" borderId="9" xfId="0" applyNumberFormat="1" applyFont="1" applyFill="1" applyBorder="1" applyAlignment="1">
      <alignment horizontal="center" vertical="center" wrapText="1"/>
    </xf>
    <xf numFmtId="8" fontId="13" fillId="6" borderId="9" xfId="0" applyNumberFormat="1" applyFont="1" applyFill="1" applyBorder="1" applyAlignment="1">
      <alignment horizontal="center" vertical="center" wrapText="1"/>
    </xf>
    <xf numFmtId="8" fontId="13" fillId="7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9" fontId="13" fillId="6" borderId="9" xfId="0" applyNumberFormat="1" applyFont="1" applyFill="1" applyBorder="1" applyAlignment="1">
      <alignment horizontal="center" vertical="center" wrapText="1"/>
    </xf>
    <xf numFmtId="9" fontId="13" fillId="5" borderId="9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164" fontId="0" fillId="0" borderId="0" xfId="0" applyNumberFormat="1" applyBorder="1"/>
    <xf numFmtId="0" fontId="4" fillId="0" borderId="0" xfId="0" applyFont="1" applyBorder="1"/>
    <xf numFmtId="164" fontId="0" fillId="8" borderId="0" xfId="0" applyNumberFormat="1" applyFill="1"/>
    <xf numFmtId="10" fontId="0" fillId="8" borderId="0" xfId="0" applyNumberFormat="1" applyFill="1"/>
    <xf numFmtId="164" fontId="3" fillId="8" borderId="0" xfId="0" applyNumberFormat="1" applyFont="1" applyFill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vertical="center" wrapText="1"/>
    </xf>
    <xf numFmtId="8" fontId="17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8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4" fillId="9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8" borderId="0" xfId="0" applyFont="1" applyFill="1" applyAlignment="1">
      <alignment horizontal="center" vertical="top"/>
    </xf>
    <xf numFmtId="0" fontId="24" fillId="8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17" fillId="0" borderId="3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8" fontId="17" fillId="0" borderId="9" xfId="0" applyNumberFormat="1" applyFont="1" applyBorder="1" applyAlignment="1">
      <alignment horizontal="center" vertical="center" wrapText="1"/>
    </xf>
    <xf numFmtId="8" fontId="17" fillId="0" borderId="34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8" fontId="17" fillId="0" borderId="36" xfId="0" applyNumberFormat="1" applyFont="1" applyBorder="1" applyAlignment="1">
      <alignment horizontal="center" vertical="center" wrapText="1"/>
    </xf>
    <xf numFmtId="8" fontId="17" fillId="0" borderId="3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8" fontId="17" fillId="0" borderId="31" xfId="0" applyNumberFormat="1" applyFont="1" applyBorder="1" applyAlignment="1">
      <alignment horizontal="center" vertical="center" wrapText="1"/>
    </xf>
    <xf numFmtId="8" fontId="17" fillId="0" borderId="3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strike val="0"/>
        <outline val="0"/>
        <shadow val="0"/>
        <vertAlign val="baseline"/>
        <sz val="11"/>
      </font>
    </dxf>
    <dxf>
      <font>
        <strike val="0"/>
        <outline val="0"/>
        <shadow val="0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92929"/>
        <name val="Inherit"/>
        <scheme val="none"/>
      </font>
      <fill>
        <patternFill patternType="solid">
          <fgColor indexed="64"/>
          <bgColor rgb="FFF8F7F7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 style="medium">
          <color rgb="FFEEEDED"/>
        </top>
        <bottom/>
      </border>
    </dxf>
    <dxf>
      <font>
        <strike val="0"/>
        <outline val="0"/>
        <shadow val="0"/>
        <vertAlign val="baseline"/>
        <sz val="11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:C40" totalsRowShown="0" headerRowDxfId="4" dataDxfId="3">
  <autoFilter ref="A2:C40"/>
  <tableColumns count="3">
    <tableColumn id="1" name="Sale Price" dataDxfId="2"/>
    <tableColumn id="2" name="Fee A" dataDxfId="1"/>
    <tableColumn id="4" name="Fee D (w/out Broker)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7"/>
  <sheetViews>
    <sheetView tabSelected="1" workbookViewId="0">
      <selection activeCell="K15" sqref="K15"/>
    </sheetView>
  </sheetViews>
  <sheetFormatPr defaultRowHeight="15"/>
  <cols>
    <col min="1" max="1" width="18.28515625" customWidth="1"/>
    <col min="2" max="2" width="11.85546875" customWidth="1"/>
    <col min="3" max="3" width="15.42578125" customWidth="1"/>
    <col min="4" max="4" width="14.140625" customWidth="1"/>
    <col min="6" max="6" width="8" customWidth="1"/>
    <col min="7" max="7" width="10.5703125" bestFit="1" customWidth="1"/>
    <col min="8" max="8" width="5.140625" customWidth="1"/>
  </cols>
  <sheetData>
    <row r="1" spans="1:9" ht="18.75">
      <c r="A1" s="84" t="s">
        <v>82</v>
      </c>
      <c r="B1" s="84"/>
      <c r="C1" s="84"/>
      <c r="D1" s="84"/>
      <c r="E1" s="84"/>
      <c r="F1" s="84"/>
      <c r="G1" s="84"/>
    </row>
    <row r="2" spans="1:9">
      <c r="A2" s="1"/>
      <c r="B2" s="1"/>
      <c r="C2" s="1"/>
      <c r="D2" s="1"/>
      <c r="E2" s="1"/>
      <c r="F2" s="1"/>
      <c r="G2" s="1"/>
    </row>
    <row r="3" spans="1:9" s="4" customFormat="1" ht="18.75">
      <c r="C3" s="46" t="s">
        <v>68</v>
      </c>
      <c r="D3" s="67">
        <v>3300</v>
      </c>
    </row>
    <row r="4" spans="1:9" s="4" customFormat="1" ht="10.5" customHeight="1">
      <c r="A4" s="84"/>
      <c r="B4" s="84"/>
      <c r="C4" s="84"/>
      <c r="D4" s="84"/>
      <c r="E4" s="84"/>
      <c r="F4" s="84"/>
      <c r="G4" s="84"/>
    </row>
    <row r="5" spans="1:9" s="5" customFormat="1" ht="15.75">
      <c r="A5" s="97" t="s">
        <v>0</v>
      </c>
      <c r="B5" s="97"/>
      <c r="C5" s="86"/>
      <c r="D5" s="86"/>
      <c r="E5" s="97" t="s">
        <v>5</v>
      </c>
      <c r="F5" s="97"/>
      <c r="G5" s="97"/>
    </row>
    <row r="6" spans="1:9" ht="15.75">
      <c r="A6" s="5" t="s">
        <v>1</v>
      </c>
      <c r="B6" s="65">
        <v>400</v>
      </c>
      <c r="C6" s="86"/>
      <c r="D6" s="86"/>
      <c r="E6" s="5" t="s">
        <v>6</v>
      </c>
      <c r="F6" s="85"/>
      <c r="G6" s="65">
        <v>200</v>
      </c>
    </row>
    <row r="7" spans="1:9" ht="15.75">
      <c r="A7" s="5" t="s">
        <v>65</v>
      </c>
      <c r="B7" s="65">
        <v>69</v>
      </c>
      <c r="C7" s="86"/>
      <c r="D7" s="86"/>
      <c r="E7" s="5" t="s">
        <v>7</v>
      </c>
      <c r="F7" s="85"/>
      <c r="G7" s="65">
        <v>60</v>
      </c>
    </row>
    <row r="8" spans="1:9" ht="15.75">
      <c r="A8" s="5" t="s">
        <v>2</v>
      </c>
      <c r="B8" s="2">
        <v>59</v>
      </c>
      <c r="C8" s="86"/>
      <c r="D8" s="86"/>
      <c r="E8" s="5" t="s">
        <v>8</v>
      </c>
      <c r="F8" s="66">
        <v>6.5000000000000002E-2</v>
      </c>
      <c r="G8" s="2">
        <f>SUM(D3*F8)</f>
        <v>214.5</v>
      </c>
      <c r="H8" s="81" t="s">
        <v>110</v>
      </c>
      <c r="I8" s="81"/>
    </row>
    <row r="9" spans="1:9" ht="15.75">
      <c r="A9" s="5" t="s">
        <v>3</v>
      </c>
      <c r="B9" s="2">
        <v>10</v>
      </c>
      <c r="C9" s="86"/>
      <c r="D9" s="86"/>
      <c r="F9" s="2"/>
    </row>
    <row r="10" spans="1:9" ht="15.75">
      <c r="A10" s="5" t="s">
        <v>4</v>
      </c>
      <c r="B10" s="2">
        <v>10</v>
      </c>
      <c r="C10" s="86"/>
      <c r="D10" s="86"/>
      <c r="E10" s="96" t="s">
        <v>67</v>
      </c>
      <c r="F10" s="96"/>
      <c r="G10" s="7">
        <f>SUM(G6:G9)</f>
        <v>474.5</v>
      </c>
    </row>
    <row r="11" spans="1:9" ht="15.75">
      <c r="A11" s="5" t="s">
        <v>69</v>
      </c>
      <c r="B11" s="2">
        <v>50</v>
      </c>
      <c r="C11" s="86"/>
      <c r="D11" s="86"/>
      <c r="E11" s="47"/>
      <c r="F11" s="47"/>
      <c r="G11" s="48"/>
    </row>
    <row r="12" spans="1:9" ht="15.75">
      <c r="A12" s="6" t="s">
        <v>66</v>
      </c>
      <c r="B12" s="7">
        <f>SUM(B6:B11)</f>
        <v>598</v>
      </c>
      <c r="C12" s="87"/>
      <c r="D12" s="87"/>
    </row>
    <row r="13" spans="1:9" s="3" customFormat="1" ht="16.5" thickBot="1">
      <c r="A13"/>
      <c r="B13"/>
      <c r="C13" s="27" t="s">
        <v>63</v>
      </c>
      <c r="D13" s="28">
        <f>SUM(B12+G10)</f>
        <v>1072.5</v>
      </c>
    </row>
    <row r="14" spans="1:9" ht="15" customHeight="1" thickTop="1">
      <c r="B14" s="88" t="s">
        <v>64</v>
      </c>
      <c r="C14" s="89"/>
      <c r="D14" s="92">
        <f>SUM(D3+D13)</f>
        <v>4372.5</v>
      </c>
      <c r="E14" s="93"/>
    </row>
    <row r="15" spans="1:9" ht="15.75" customHeight="1" thickBot="1">
      <c r="B15" s="90"/>
      <c r="C15" s="91"/>
      <c r="D15" s="94"/>
      <c r="E15" s="95"/>
    </row>
    <row r="17" spans="1:8" s="79" customFormat="1" ht="18.75">
      <c r="A17" s="82" t="s">
        <v>107</v>
      </c>
      <c r="B17" s="82"/>
      <c r="C17" s="82"/>
      <c r="D17" s="82"/>
      <c r="E17" s="82"/>
      <c r="F17" s="82"/>
      <c r="G17" s="82"/>
      <c r="H17" s="82"/>
    </row>
    <row r="18" spans="1:8" ht="15.75">
      <c r="A18" s="83" t="s">
        <v>108</v>
      </c>
      <c r="B18" s="83"/>
      <c r="C18" s="83"/>
      <c r="D18" s="83"/>
      <c r="E18" s="83"/>
      <c r="F18" s="83"/>
      <c r="G18" s="83"/>
      <c r="H18" s="83"/>
    </row>
    <row r="19" spans="1:8" ht="15.75">
      <c r="A19" s="80" t="s">
        <v>109</v>
      </c>
      <c r="B19" s="80"/>
      <c r="C19" s="80"/>
      <c r="D19" s="80"/>
      <c r="E19" s="80"/>
      <c r="F19" s="80"/>
      <c r="G19" s="80"/>
      <c r="H19" s="80"/>
    </row>
    <row r="20" spans="1:8" ht="15.75">
      <c r="A20" s="62"/>
      <c r="B20" s="63"/>
    </row>
    <row r="21" spans="1:8" ht="15.75">
      <c r="A21" s="62"/>
      <c r="B21" s="63"/>
    </row>
    <row r="22" spans="1:8" ht="15.75">
      <c r="A22" s="62"/>
      <c r="B22" s="63"/>
    </row>
    <row r="23" spans="1:8" ht="15.75">
      <c r="A23" s="62"/>
      <c r="B23" s="63"/>
    </row>
    <row r="24" spans="1:8" ht="15.75">
      <c r="A24" s="64"/>
      <c r="B24" s="48"/>
    </row>
    <row r="25" spans="1:8">
      <c r="A25" s="61"/>
      <c r="B25" s="61"/>
    </row>
    <row r="26" spans="1:8">
      <c r="A26" s="61"/>
      <c r="B26" s="61"/>
    </row>
    <row r="27" spans="1:8">
      <c r="A27" s="61"/>
      <c r="B27" s="61"/>
    </row>
  </sheetData>
  <mergeCells count="13">
    <mergeCell ref="A19:H19"/>
    <mergeCell ref="H8:I8"/>
    <mergeCell ref="A17:H17"/>
    <mergeCell ref="A18:H18"/>
    <mergeCell ref="A1:G1"/>
    <mergeCell ref="F6:F7"/>
    <mergeCell ref="A4:G4"/>
    <mergeCell ref="C5:D12"/>
    <mergeCell ref="B14:C15"/>
    <mergeCell ref="D14:E15"/>
    <mergeCell ref="E10:F10"/>
    <mergeCell ref="A5:B5"/>
    <mergeCell ref="E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I40"/>
  <sheetViews>
    <sheetView workbookViewId="0">
      <selection activeCell="A37" sqref="A37"/>
    </sheetView>
  </sheetViews>
  <sheetFormatPr defaultRowHeight="15"/>
  <cols>
    <col min="1" max="1" width="29.5703125" style="9" customWidth="1"/>
    <col min="2" max="2" width="17.5703125" style="9" customWidth="1"/>
    <col min="3" max="3" width="20" style="9" hidden="1" customWidth="1"/>
    <col min="4" max="4" width="3.28515625" style="9" customWidth="1"/>
    <col min="5" max="5" width="26.7109375" style="9" customWidth="1"/>
    <col min="6" max="6" width="18" style="9" customWidth="1"/>
    <col min="7" max="7" width="3" style="9" customWidth="1"/>
    <col min="8" max="8" width="24.5703125" style="9" customWidth="1"/>
    <col min="9" max="9" width="9.140625" style="19"/>
    <col min="10" max="16384" width="9.140625" style="9"/>
  </cols>
  <sheetData>
    <row r="1" spans="1:9" ht="18.75">
      <c r="A1" s="98" t="s">
        <v>0</v>
      </c>
      <c r="B1" s="98"/>
      <c r="C1" s="98"/>
      <c r="D1" s="10"/>
      <c r="E1" s="99" t="s">
        <v>54</v>
      </c>
      <c r="F1" s="100"/>
      <c r="I1" s="9"/>
    </row>
    <row r="2" spans="1:9" s="8" customFormat="1">
      <c r="A2" s="8" t="s">
        <v>47</v>
      </c>
      <c r="B2" s="8" t="s">
        <v>48</v>
      </c>
      <c r="C2" s="8" t="s">
        <v>62</v>
      </c>
      <c r="E2" s="101"/>
      <c r="F2" s="101"/>
    </row>
    <row r="3" spans="1:9" ht="15.75" thickBot="1">
      <c r="A3" s="11" t="s">
        <v>9</v>
      </c>
      <c r="B3" s="12">
        <v>1</v>
      </c>
      <c r="C3" s="12">
        <v>27.5</v>
      </c>
      <c r="D3" s="12"/>
      <c r="E3" s="31" t="s">
        <v>55</v>
      </c>
      <c r="F3" s="32">
        <v>0</v>
      </c>
      <c r="I3" s="9"/>
    </row>
    <row r="4" spans="1:9" ht="15.75" thickBot="1">
      <c r="A4" s="13" t="s">
        <v>10</v>
      </c>
      <c r="B4" s="14">
        <v>1</v>
      </c>
      <c r="C4" s="14">
        <v>50</v>
      </c>
      <c r="D4" s="15"/>
      <c r="E4" s="34" t="s">
        <v>56</v>
      </c>
      <c r="F4" s="35">
        <v>29</v>
      </c>
      <c r="I4" s="9"/>
    </row>
    <row r="5" spans="1:9" ht="15.75" thickBot="1">
      <c r="A5" s="16" t="s">
        <v>11</v>
      </c>
      <c r="B5" s="17">
        <v>25</v>
      </c>
      <c r="C5" s="17">
        <v>90</v>
      </c>
      <c r="D5" s="18"/>
      <c r="E5" s="36" t="s">
        <v>57</v>
      </c>
      <c r="F5" s="37">
        <v>39</v>
      </c>
      <c r="H5" s="29"/>
      <c r="I5" s="9"/>
    </row>
    <row r="6" spans="1:9" ht="15.75" thickBot="1">
      <c r="A6" s="13" t="s">
        <v>12</v>
      </c>
      <c r="B6" s="14">
        <v>50</v>
      </c>
      <c r="C6" s="14">
        <v>135</v>
      </c>
      <c r="D6" s="15"/>
      <c r="E6" s="38" t="s">
        <v>58</v>
      </c>
      <c r="F6" s="35">
        <v>49</v>
      </c>
      <c r="I6" s="9"/>
    </row>
    <row r="7" spans="1:9" ht="15.75" thickBot="1">
      <c r="A7" s="16" t="s">
        <v>13</v>
      </c>
      <c r="B7" s="17">
        <v>75</v>
      </c>
      <c r="C7" s="17">
        <v>137.5</v>
      </c>
      <c r="D7" s="18"/>
      <c r="E7" s="38" t="s">
        <v>59</v>
      </c>
      <c r="F7" s="39">
        <v>59</v>
      </c>
      <c r="I7" s="9"/>
    </row>
    <row r="8" spans="1:9" ht="15.75" thickBot="1">
      <c r="A8" s="13" t="s">
        <v>14</v>
      </c>
      <c r="B8" s="14">
        <v>75</v>
      </c>
      <c r="C8" s="14">
        <v>140</v>
      </c>
      <c r="D8" s="15"/>
      <c r="E8" s="38" t="s">
        <v>60</v>
      </c>
      <c r="F8" s="40">
        <v>69</v>
      </c>
      <c r="I8" s="9"/>
    </row>
    <row r="9" spans="1:9" ht="15.75" thickBot="1">
      <c r="A9" s="16" t="s">
        <v>15</v>
      </c>
      <c r="B9" s="17">
        <v>110</v>
      </c>
      <c r="C9" s="17">
        <v>182.5</v>
      </c>
      <c r="D9" s="18"/>
      <c r="E9" s="36" t="s">
        <v>61</v>
      </c>
      <c r="F9" s="37">
        <v>79</v>
      </c>
    </row>
    <row r="10" spans="1:9" ht="15.75" thickBot="1">
      <c r="A10" s="13" t="s">
        <v>16</v>
      </c>
      <c r="B10" s="14">
        <v>110</v>
      </c>
      <c r="C10" s="14">
        <v>185</v>
      </c>
      <c r="D10" s="15"/>
      <c r="E10" s="41"/>
      <c r="F10" s="33"/>
    </row>
    <row r="11" spans="1:9" ht="15.75" thickBot="1">
      <c r="A11" s="16" t="s">
        <v>17</v>
      </c>
      <c r="B11" s="17">
        <v>125</v>
      </c>
      <c r="C11" s="17">
        <v>212.5</v>
      </c>
      <c r="D11" s="18"/>
      <c r="E11" s="18"/>
      <c r="F11" s="18"/>
    </row>
    <row r="12" spans="1:9" ht="15.75" thickBot="1">
      <c r="A12" s="13" t="s">
        <v>18</v>
      </c>
      <c r="B12" s="14">
        <v>130</v>
      </c>
      <c r="C12" s="14">
        <v>215</v>
      </c>
      <c r="D12" s="15"/>
      <c r="E12" s="15"/>
      <c r="F12" s="15"/>
    </row>
    <row r="13" spans="1:9" ht="19.5" thickBot="1">
      <c r="A13" s="16" t="s">
        <v>19</v>
      </c>
      <c r="B13" s="17">
        <v>140</v>
      </c>
      <c r="C13" s="17">
        <v>245</v>
      </c>
      <c r="D13" s="18"/>
      <c r="E13" s="99" t="s">
        <v>51</v>
      </c>
      <c r="F13" s="100"/>
      <c r="H13" s="30"/>
    </row>
    <row r="14" spans="1:9" ht="15.75" thickBot="1">
      <c r="A14" s="13" t="s">
        <v>20</v>
      </c>
      <c r="B14" s="14">
        <v>155</v>
      </c>
      <c r="C14" s="14">
        <v>270</v>
      </c>
      <c r="D14" s="15"/>
      <c r="E14" s="20"/>
      <c r="F14" s="21"/>
    </row>
    <row r="15" spans="1:9" ht="15.75" thickBot="1">
      <c r="A15" s="16" t="s">
        <v>21</v>
      </c>
      <c r="B15" s="17">
        <v>170</v>
      </c>
      <c r="C15" s="17">
        <v>295</v>
      </c>
      <c r="D15" s="18"/>
      <c r="E15" s="42" t="s">
        <v>50</v>
      </c>
      <c r="F15" s="43">
        <v>59</v>
      </c>
    </row>
    <row r="16" spans="1:9" ht="15.75" thickBot="1">
      <c r="A16" s="13" t="s">
        <v>22</v>
      </c>
      <c r="B16" s="14">
        <v>185</v>
      </c>
      <c r="C16" s="14">
        <v>325</v>
      </c>
      <c r="D16" s="15"/>
      <c r="E16" s="20" t="s">
        <v>49</v>
      </c>
      <c r="F16" s="45">
        <v>10</v>
      </c>
    </row>
    <row r="17" spans="1:6" ht="15.75" thickBot="1">
      <c r="A17" s="16" t="s">
        <v>23</v>
      </c>
      <c r="B17" s="17">
        <v>200</v>
      </c>
      <c r="C17" s="17">
        <v>385</v>
      </c>
      <c r="D17" s="18"/>
      <c r="E17" s="44" t="s">
        <v>52</v>
      </c>
      <c r="F17" s="21">
        <v>10</v>
      </c>
    </row>
    <row r="18" spans="1:6" ht="15.75" thickBot="1">
      <c r="A18" s="13" t="s">
        <v>24</v>
      </c>
      <c r="B18" s="14">
        <v>225</v>
      </c>
      <c r="C18" s="14">
        <v>415</v>
      </c>
      <c r="D18" s="15"/>
      <c r="E18" s="102" t="s">
        <v>53</v>
      </c>
      <c r="F18" s="103"/>
    </row>
    <row r="19" spans="1:6" ht="15.75" thickBot="1">
      <c r="A19" s="16" t="s">
        <v>25</v>
      </c>
      <c r="B19" s="17">
        <v>225</v>
      </c>
      <c r="C19" s="17">
        <v>420</v>
      </c>
      <c r="D19" s="18"/>
      <c r="F19" s="19"/>
    </row>
    <row r="20" spans="1:6" ht="15.75" thickBot="1">
      <c r="A20" s="13" t="s">
        <v>26</v>
      </c>
      <c r="B20" s="14">
        <v>250</v>
      </c>
      <c r="C20" s="14">
        <v>455</v>
      </c>
      <c r="D20" s="15"/>
      <c r="F20" s="19"/>
    </row>
    <row r="21" spans="1:6" ht="15.75" thickBot="1">
      <c r="A21" s="16" t="s">
        <v>27</v>
      </c>
      <c r="B21" s="17">
        <v>250</v>
      </c>
      <c r="C21" s="17">
        <v>460</v>
      </c>
      <c r="D21" s="18"/>
      <c r="E21" s="18"/>
      <c r="F21" s="18"/>
    </row>
    <row r="22" spans="1:6" ht="15.75" thickBot="1">
      <c r="A22" s="13" t="s">
        <v>28</v>
      </c>
      <c r="B22" s="14">
        <v>275</v>
      </c>
      <c r="C22" s="14">
        <v>495</v>
      </c>
      <c r="D22" s="15"/>
      <c r="E22" s="15"/>
      <c r="F22" s="15"/>
    </row>
    <row r="23" spans="1:6" ht="15.75" thickBot="1">
      <c r="A23" s="16" t="s">
        <v>29</v>
      </c>
      <c r="B23" s="17">
        <v>275</v>
      </c>
      <c r="C23" s="17">
        <v>500</v>
      </c>
      <c r="D23" s="18"/>
      <c r="E23" s="18"/>
      <c r="F23" s="18"/>
    </row>
    <row r="24" spans="1:6" ht="15.75" thickBot="1">
      <c r="A24" s="13" t="s">
        <v>30</v>
      </c>
      <c r="B24" s="14">
        <v>300</v>
      </c>
      <c r="C24" s="14">
        <v>540</v>
      </c>
      <c r="D24" s="15"/>
      <c r="E24" s="15"/>
      <c r="F24" s="15"/>
    </row>
    <row r="25" spans="1:6" ht="15.75" thickBot="1">
      <c r="A25" s="16" t="s">
        <v>31</v>
      </c>
      <c r="B25" s="17">
        <v>325</v>
      </c>
      <c r="C25" s="17">
        <v>590</v>
      </c>
      <c r="D25" s="18"/>
      <c r="E25" s="18"/>
      <c r="F25" s="18"/>
    </row>
    <row r="26" spans="1:6" ht="15.75" thickBot="1">
      <c r="A26" s="13" t="s">
        <v>32</v>
      </c>
      <c r="B26" s="14">
        <v>325</v>
      </c>
      <c r="C26" s="14">
        <v>595</v>
      </c>
      <c r="D26" s="15"/>
      <c r="E26" s="15"/>
      <c r="F26" s="15"/>
    </row>
    <row r="27" spans="1:6" ht="15.75" thickBot="1">
      <c r="A27" s="16" t="s">
        <v>33</v>
      </c>
      <c r="B27" s="17">
        <v>350</v>
      </c>
      <c r="C27" s="17">
        <v>650</v>
      </c>
      <c r="D27" s="18"/>
      <c r="E27" s="18"/>
      <c r="F27" s="18"/>
    </row>
    <row r="28" spans="1:6" ht="15.75" thickBot="1">
      <c r="A28" s="13" t="s">
        <v>34</v>
      </c>
      <c r="B28" s="14">
        <v>400</v>
      </c>
      <c r="C28" s="14">
        <v>775</v>
      </c>
      <c r="D28" s="15"/>
      <c r="E28" s="15"/>
      <c r="F28" s="15"/>
    </row>
    <row r="29" spans="1:6" ht="15.75" thickBot="1">
      <c r="A29" s="16" t="s">
        <v>35</v>
      </c>
      <c r="B29" s="17">
        <v>400</v>
      </c>
      <c r="C29" s="17">
        <v>800</v>
      </c>
      <c r="D29" s="18"/>
      <c r="E29" s="18"/>
      <c r="F29" s="18"/>
    </row>
    <row r="30" spans="1:6" ht="15.75" thickBot="1">
      <c r="A30" s="13" t="s">
        <v>36</v>
      </c>
      <c r="B30" s="14">
        <v>400</v>
      </c>
      <c r="C30" s="14">
        <v>825</v>
      </c>
      <c r="D30" s="15"/>
      <c r="E30" s="15"/>
      <c r="F30" s="15"/>
    </row>
    <row r="31" spans="1:6" ht="15.75" thickBot="1">
      <c r="A31" s="16" t="s">
        <v>37</v>
      </c>
      <c r="B31" s="17">
        <v>400</v>
      </c>
      <c r="C31" s="17">
        <v>850</v>
      </c>
      <c r="D31" s="18"/>
      <c r="E31" s="18"/>
      <c r="F31" s="18"/>
    </row>
    <row r="32" spans="1:6" ht="15.75" thickBot="1">
      <c r="A32" s="13" t="s">
        <v>38</v>
      </c>
      <c r="B32" s="14">
        <v>425</v>
      </c>
      <c r="C32" s="22">
        <v>0.2</v>
      </c>
      <c r="D32" s="23"/>
      <c r="E32" s="23"/>
      <c r="F32" s="23"/>
    </row>
    <row r="33" spans="1:6" ht="15.75" thickBot="1">
      <c r="A33" s="16" t="s">
        <v>39</v>
      </c>
      <c r="B33" s="17">
        <v>425</v>
      </c>
      <c r="C33" s="24">
        <v>0.2</v>
      </c>
      <c r="D33" s="25"/>
      <c r="E33" s="25"/>
      <c r="F33" s="25"/>
    </row>
    <row r="34" spans="1:6" ht="15.75" thickBot="1">
      <c r="A34" s="13" t="s">
        <v>40</v>
      </c>
      <c r="B34" s="14">
        <v>450</v>
      </c>
      <c r="C34" s="22">
        <v>0.2</v>
      </c>
      <c r="D34" s="23"/>
      <c r="E34" s="23"/>
      <c r="F34" s="23"/>
    </row>
    <row r="35" spans="1:6" ht="15.75" thickBot="1">
      <c r="A35" s="16" t="s">
        <v>41</v>
      </c>
      <c r="B35" s="17">
        <v>500</v>
      </c>
      <c r="C35" s="24">
        <v>0.2</v>
      </c>
      <c r="D35" s="25"/>
      <c r="E35" s="25"/>
      <c r="F35" s="25"/>
    </row>
    <row r="36" spans="1:6" ht="15.75" thickBot="1">
      <c r="A36" s="13" t="s">
        <v>42</v>
      </c>
      <c r="B36" s="14">
        <v>550</v>
      </c>
      <c r="C36" s="22">
        <v>0.2</v>
      </c>
      <c r="D36" s="23"/>
      <c r="E36" s="23"/>
      <c r="F36" s="23"/>
    </row>
    <row r="37" spans="1:6" ht="15.75" thickBot="1">
      <c r="A37" s="16" t="s">
        <v>43</v>
      </c>
      <c r="B37" s="17">
        <v>600</v>
      </c>
      <c r="C37" s="24">
        <v>0.2</v>
      </c>
      <c r="D37" s="25"/>
      <c r="E37" s="25"/>
      <c r="F37" s="25"/>
    </row>
    <row r="38" spans="1:6" ht="15.75" thickBot="1">
      <c r="A38" s="13" t="s">
        <v>44</v>
      </c>
      <c r="B38" s="14">
        <v>650</v>
      </c>
      <c r="C38" s="22">
        <v>0.2</v>
      </c>
      <c r="D38" s="23"/>
      <c r="E38" s="23"/>
      <c r="F38" s="23"/>
    </row>
    <row r="39" spans="1:6" ht="15.75" thickBot="1">
      <c r="A39" s="16" t="s">
        <v>45</v>
      </c>
      <c r="B39" s="17">
        <v>700</v>
      </c>
      <c r="C39" s="24">
        <v>0.2</v>
      </c>
      <c r="D39" s="25"/>
      <c r="E39" s="25"/>
      <c r="F39" s="25"/>
    </row>
    <row r="40" spans="1:6">
      <c r="A40" s="13" t="s">
        <v>46</v>
      </c>
      <c r="B40" s="22">
        <v>0.02</v>
      </c>
      <c r="C40" s="26"/>
      <c r="D40" s="26"/>
      <c r="E40" s="26"/>
      <c r="F40" s="26"/>
    </row>
  </sheetData>
  <mergeCells count="5">
    <mergeCell ref="A1:C1"/>
    <mergeCell ref="E13:F13"/>
    <mergeCell ref="E1:F1"/>
    <mergeCell ref="E2:F2"/>
    <mergeCell ref="E18:F18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33"/>
  <sheetViews>
    <sheetView workbookViewId="0">
      <selection activeCell="M25" sqref="M25"/>
    </sheetView>
  </sheetViews>
  <sheetFormatPr defaultRowHeight="15"/>
  <cols>
    <col min="1" max="2" width="9.140625" style="9"/>
    <col min="3" max="3" width="8.28515625" style="9" customWidth="1"/>
    <col min="4" max="4" width="6.42578125" style="9" customWidth="1"/>
    <col min="5" max="5" width="14" style="9" customWidth="1"/>
    <col min="6" max="6" width="19.42578125" style="9" customWidth="1"/>
    <col min="7" max="7" width="15.7109375" style="9" hidden="1" customWidth="1"/>
    <col min="8" max="8" width="2.28515625" style="9" customWidth="1"/>
    <col min="9" max="16384" width="9.140625" style="9"/>
  </cols>
  <sheetData>
    <row r="1" spans="2:9" ht="28.5">
      <c r="C1" s="121" t="s">
        <v>83</v>
      </c>
      <c r="D1" s="121"/>
      <c r="E1" s="121"/>
      <c r="F1" s="121"/>
      <c r="G1" s="121"/>
      <c r="H1" s="121"/>
    </row>
    <row r="2" spans="2:9" ht="19.5" customHeight="1">
      <c r="C2" s="68"/>
      <c r="D2" s="68"/>
      <c r="E2" s="68"/>
      <c r="F2" s="68"/>
      <c r="G2" s="68"/>
      <c r="H2" s="68"/>
    </row>
    <row r="3" spans="2:9" ht="20.25" customHeight="1" thickBot="1">
      <c r="C3" s="122" t="s">
        <v>84</v>
      </c>
      <c r="D3" s="122"/>
      <c r="E3" s="122"/>
      <c r="F3" s="122" t="s">
        <v>85</v>
      </c>
      <c r="G3" s="122"/>
      <c r="H3" s="122"/>
      <c r="I3" s="69"/>
    </row>
    <row r="4" spans="2:9" ht="21.75" customHeight="1">
      <c r="C4" s="123" t="s">
        <v>86</v>
      </c>
      <c r="D4" s="124"/>
      <c r="E4" s="124"/>
      <c r="F4" s="125">
        <v>100</v>
      </c>
      <c r="G4" s="125"/>
      <c r="H4" s="126"/>
      <c r="I4" s="70"/>
    </row>
    <row r="5" spans="2:9" ht="20.25" customHeight="1">
      <c r="C5" s="111" t="s">
        <v>87</v>
      </c>
      <c r="D5" s="112"/>
      <c r="E5" s="112"/>
      <c r="F5" s="113">
        <v>200</v>
      </c>
      <c r="G5" s="113"/>
      <c r="H5" s="114"/>
      <c r="I5" s="70"/>
    </row>
    <row r="6" spans="2:9" ht="21" customHeight="1">
      <c r="C6" s="111" t="s">
        <v>88</v>
      </c>
      <c r="D6" s="112"/>
      <c r="E6" s="112"/>
      <c r="F6" s="112" t="s">
        <v>89</v>
      </c>
      <c r="G6" s="112"/>
      <c r="H6" s="120"/>
      <c r="I6" s="71"/>
    </row>
    <row r="7" spans="2:9" ht="20.25" customHeight="1">
      <c r="C7" s="111" t="s">
        <v>90</v>
      </c>
      <c r="D7" s="112"/>
      <c r="E7" s="112"/>
      <c r="F7" s="113">
        <v>400</v>
      </c>
      <c r="G7" s="113"/>
      <c r="H7" s="114"/>
      <c r="I7" s="70"/>
    </row>
    <row r="8" spans="2:9" ht="19.5" customHeight="1">
      <c r="C8" s="111" t="s">
        <v>91</v>
      </c>
      <c r="D8" s="112"/>
      <c r="E8" s="112"/>
      <c r="F8" s="113">
        <v>500</v>
      </c>
      <c r="G8" s="113"/>
      <c r="H8" s="114"/>
    </row>
    <row r="9" spans="2:9" ht="22.5" customHeight="1">
      <c r="C9" s="111" t="s">
        <v>92</v>
      </c>
      <c r="D9" s="112"/>
      <c r="E9" s="112"/>
      <c r="F9" s="113">
        <v>600</v>
      </c>
      <c r="G9" s="113"/>
      <c r="H9" s="114"/>
    </row>
    <row r="10" spans="2:9" ht="20.25" customHeight="1">
      <c r="C10" s="111" t="s">
        <v>93</v>
      </c>
      <c r="D10" s="112"/>
      <c r="E10" s="112"/>
      <c r="F10" s="113">
        <v>700</v>
      </c>
      <c r="G10" s="113"/>
      <c r="H10" s="114"/>
    </row>
    <row r="11" spans="2:9" ht="21" customHeight="1">
      <c r="C11" s="111" t="s">
        <v>94</v>
      </c>
      <c r="D11" s="112"/>
      <c r="E11" s="112"/>
      <c r="F11" s="113">
        <v>800</v>
      </c>
      <c r="G11" s="113"/>
      <c r="H11" s="114"/>
    </row>
    <row r="12" spans="2:9" ht="23.25" customHeight="1">
      <c r="C12" s="111" t="s">
        <v>95</v>
      </c>
      <c r="D12" s="112"/>
      <c r="E12" s="112"/>
      <c r="F12" s="113">
        <v>900</v>
      </c>
      <c r="G12" s="113"/>
      <c r="H12" s="114"/>
    </row>
    <row r="13" spans="2:9" ht="21.75" customHeight="1" thickBot="1">
      <c r="C13" s="115" t="s">
        <v>96</v>
      </c>
      <c r="D13" s="116"/>
      <c r="E13" s="116"/>
      <c r="F13" s="117">
        <v>1000</v>
      </c>
      <c r="G13" s="117"/>
      <c r="H13" s="118"/>
    </row>
    <row r="14" spans="2:9" ht="10.5" customHeight="1">
      <c r="C14" s="72"/>
      <c r="D14" s="72"/>
      <c r="E14" s="72"/>
      <c r="F14" s="73"/>
      <c r="G14" s="73"/>
      <c r="H14" s="73"/>
    </row>
    <row r="15" spans="2:9" ht="22.5" customHeight="1">
      <c r="B15" s="106" t="s">
        <v>97</v>
      </c>
      <c r="C15" s="106"/>
      <c r="D15" s="106"/>
      <c r="E15" s="106"/>
      <c r="F15" s="106"/>
      <c r="G15" s="106"/>
      <c r="H15" s="106"/>
      <c r="I15" s="106"/>
    </row>
    <row r="16" spans="2:9" ht="15" customHeight="1">
      <c r="B16" s="106"/>
      <c r="C16" s="106"/>
      <c r="D16" s="106"/>
      <c r="E16" s="106"/>
      <c r="F16" s="106"/>
      <c r="G16" s="106"/>
      <c r="H16" s="106"/>
      <c r="I16" s="106"/>
    </row>
    <row r="17" spans="2:9" ht="15" customHeight="1">
      <c r="C17" s="72"/>
      <c r="D17" s="72"/>
      <c r="E17" s="72"/>
      <c r="F17" s="73"/>
      <c r="G17" s="73"/>
      <c r="H17" s="73"/>
    </row>
    <row r="18" spans="2:9" ht="21">
      <c r="C18" s="119" t="s">
        <v>98</v>
      </c>
      <c r="D18" s="119"/>
      <c r="E18" s="119"/>
      <c r="F18" s="119"/>
      <c r="G18" s="119"/>
      <c r="H18" s="119"/>
      <c r="I18" s="74"/>
    </row>
    <row r="19" spans="2:9" ht="21" customHeight="1">
      <c r="C19" s="106" t="s">
        <v>99</v>
      </c>
      <c r="D19" s="106"/>
      <c r="E19" s="106"/>
      <c r="F19" s="106"/>
      <c r="G19" s="106"/>
      <c r="H19" s="106"/>
      <c r="I19" s="74"/>
    </row>
    <row r="20" spans="2:9" ht="17.25" customHeight="1">
      <c r="C20" s="107" t="s">
        <v>100</v>
      </c>
      <c r="D20" s="107"/>
      <c r="E20" s="107"/>
      <c r="F20" s="107"/>
      <c r="G20" s="107"/>
      <c r="H20" s="107"/>
      <c r="I20" s="74"/>
    </row>
    <row r="21" spans="2:9" ht="30.75" customHeight="1">
      <c r="B21" s="108" t="s">
        <v>101</v>
      </c>
      <c r="C21" s="108"/>
      <c r="D21" s="108"/>
      <c r="E21" s="108"/>
      <c r="F21" s="108"/>
      <c r="G21" s="108"/>
      <c r="H21" s="108"/>
      <c r="I21" s="108"/>
    </row>
    <row r="22" spans="2:9" ht="9" customHeight="1">
      <c r="C22" s="75"/>
      <c r="D22" s="75"/>
      <c r="E22" s="75"/>
      <c r="F22" s="75"/>
      <c r="G22" s="75"/>
      <c r="H22" s="75"/>
      <c r="I22" s="76"/>
    </row>
    <row r="23" spans="2:9" ht="18.75" customHeight="1">
      <c r="C23" s="109" t="s">
        <v>102</v>
      </c>
      <c r="D23" s="109"/>
      <c r="E23" s="109"/>
      <c r="F23" s="109"/>
      <c r="G23" s="109"/>
      <c r="H23" s="109"/>
      <c r="I23" s="76"/>
    </row>
    <row r="24" spans="2:9" ht="19.5" customHeight="1">
      <c r="C24" s="106" t="s">
        <v>103</v>
      </c>
      <c r="D24" s="106"/>
      <c r="E24" s="106"/>
      <c r="F24" s="106"/>
      <c r="G24" s="106"/>
      <c r="H24" s="106"/>
      <c r="I24" s="76"/>
    </row>
    <row r="25" spans="2:9" ht="18.75">
      <c r="C25" s="110" t="s">
        <v>104</v>
      </c>
      <c r="D25" s="110"/>
      <c r="E25" s="110"/>
      <c r="F25" s="110"/>
      <c r="G25" s="110"/>
      <c r="H25" s="110"/>
      <c r="I25" s="74"/>
    </row>
    <row r="26" spans="2:9" ht="18.75">
      <c r="B26" s="104" t="s">
        <v>105</v>
      </c>
      <c r="C26" s="104"/>
      <c r="D26" s="104"/>
      <c r="E26" s="104"/>
      <c r="F26" s="104"/>
      <c r="G26" s="104"/>
      <c r="H26" s="104"/>
      <c r="I26" s="104"/>
    </row>
    <row r="27" spans="2:9" ht="18.75" customHeight="1">
      <c r="B27" s="105" t="s">
        <v>106</v>
      </c>
      <c r="C27" s="105"/>
      <c r="D27" s="105"/>
      <c r="E27" s="105"/>
      <c r="F27" s="105"/>
      <c r="G27" s="105"/>
      <c r="H27" s="105"/>
      <c r="I27" s="105"/>
    </row>
    <row r="28" spans="2:9" ht="10.5" customHeight="1">
      <c r="C28" s="77"/>
      <c r="D28" s="77"/>
      <c r="E28" s="77"/>
      <c r="F28" s="77"/>
      <c r="G28" s="77"/>
      <c r="H28" s="77"/>
      <c r="I28" s="74"/>
    </row>
    <row r="29" spans="2:9" ht="15" customHeight="1">
      <c r="C29" s="78"/>
      <c r="D29" s="78"/>
      <c r="E29" s="78"/>
      <c r="F29" s="78"/>
      <c r="G29" s="78"/>
      <c r="H29" s="78"/>
      <c r="I29" s="76"/>
    </row>
    <row r="30" spans="2:9" ht="15" customHeight="1">
      <c r="C30" s="78"/>
      <c r="D30" s="78"/>
      <c r="E30" s="78"/>
      <c r="F30" s="78"/>
      <c r="G30" s="78"/>
      <c r="H30" s="78"/>
      <c r="I30" s="76"/>
    </row>
    <row r="31" spans="2:9" ht="15" customHeight="1">
      <c r="C31" s="78"/>
      <c r="D31" s="78"/>
      <c r="E31" s="78"/>
      <c r="F31" s="78"/>
      <c r="G31" s="78"/>
      <c r="H31" s="78"/>
    </row>
    <row r="32" spans="2:9" ht="15" customHeight="1">
      <c r="C32" s="78"/>
      <c r="D32" s="78"/>
      <c r="E32" s="78"/>
      <c r="F32" s="78"/>
      <c r="G32" s="78"/>
      <c r="H32" s="78"/>
    </row>
    <row r="33" spans="3:8" ht="15" customHeight="1">
      <c r="C33" s="78"/>
      <c r="D33" s="78"/>
      <c r="E33" s="78"/>
      <c r="F33" s="78"/>
      <c r="G33" s="78"/>
      <c r="H33" s="78"/>
    </row>
  </sheetData>
  <mergeCells count="33">
    <mergeCell ref="C5:E5"/>
    <mergeCell ref="F5:H5"/>
    <mergeCell ref="C1:H1"/>
    <mergeCell ref="C3:E3"/>
    <mergeCell ref="F3:H3"/>
    <mergeCell ref="C4:E4"/>
    <mergeCell ref="F4:H4"/>
    <mergeCell ref="C6:E6"/>
    <mergeCell ref="F6:H6"/>
    <mergeCell ref="C7:E7"/>
    <mergeCell ref="F7:H7"/>
    <mergeCell ref="C8:E8"/>
    <mergeCell ref="F8:H8"/>
    <mergeCell ref="C18:H18"/>
    <mergeCell ref="C9:E9"/>
    <mergeCell ref="F9:H9"/>
    <mergeCell ref="C10:E10"/>
    <mergeCell ref="F10:H10"/>
    <mergeCell ref="C11:E11"/>
    <mergeCell ref="F11:H11"/>
    <mergeCell ref="C12:E12"/>
    <mergeCell ref="F12:H12"/>
    <mergeCell ref="C13:E13"/>
    <mergeCell ref="F13:H13"/>
    <mergeCell ref="B15:I16"/>
    <mergeCell ref="B26:I26"/>
    <mergeCell ref="B27:I27"/>
    <mergeCell ref="C19:H19"/>
    <mergeCell ref="C20:H20"/>
    <mergeCell ref="B21:I21"/>
    <mergeCell ref="C23:H23"/>
    <mergeCell ref="C24:H24"/>
    <mergeCell ref="C25:H2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39"/>
  <sheetViews>
    <sheetView workbookViewId="0">
      <selection activeCell="H26" sqref="H26"/>
    </sheetView>
  </sheetViews>
  <sheetFormatPr defaultRowHeight="18.75"/>
  <cols>
    <col min="1" max="1" width="36.42578125" style="58" customWidth="1"/>
    <col min="2" max="2" width="18.42578125" style="58" customWidth="1"/>
    <col min="3" max="3" width="16.140625" style="58" customWidth="1"/>
    <col min="4" max="4" width="18.5703125" style="58" customWidth="1"/>
    <col min="5" max="16384" width="9.140625" style="58"/>
  </cols>
  <sheetData>
    <row r="1" spans="1:4" s="53" customFormat="1" ht="55.5" customHeight="1">
      <c r="A1" s="49" t="s">
        <v>47</v>
      </c>
      <c r="B1" s="50" t="s">
        <v>70</v>
      </c>
      <c r="C1" s="51" t="s">
        <v>71</v>
      </c>
      <c r="D1" s="52" t="s">
        <v>72</v>
      </c>
    </row>
    <row r="2" spans="1:4">
      <c r="A2" s="54" t="s">
        <v>9</v>
      </c>
      <c r="B2" s="55">
        <v>1</v>
      </c>
      <c r="C2" s="56">
        <v>27.5</v>
      </c>
      <c r="D2" s="57">
        <f>-SUM(B2-C2)</f>
        <v>26.5</v>
      </c>
    </row>
    <row r="3" spans="1:4">
      <c r="A3" s="54" t="s">
        <v>10</v>
      </c>
      <c r="B3" s="55">
        <v>1</v>
      </c>
      <c r="C3" s="56">
        <v>50</v>
      </c>
      <c r="D3" s="57">
        <f>-SUM(B3-C3)</f>
        <v>49</v>
      </c>
    </row>
    <row r="4" spans="1:4">
      <c r="A4" s="54" t="s">
        <v>11</v>
      </c>
      <c r="B4" s="55">
        <v>25</v>
      </c>
      <c r="C4" s="56">
        <v>90</v>
      </c>
      <c r="D4" s="57">
        <f t="shared" ref="D4:D30" si="0">-SUM(B4-C4)</f>
        <v>65</v>
      </c>
    </row>
    <row r="5" spans="1:4">
      <c r="A5" s="54" t="s">
        <v>12</v>
      </c>
      <c r="B5" s="55">
        <v>50</v>
      </c>
      <c r="C5" s="56">
        <v>135</v>
      </c>
      <c r="D5" s="57">
        <f t="shared" si="0"/>
        <v>85</v>
      </c>
    </row>
    <row r="6" spans="1:4">
      <c r="A6" s="54" t="s">
        <v>13</v>
      </c>
      <c r="B6" s="55">
        <v>75</v>
      </c>
      <c r="C6" s="56">
        <v>137.5</v>
      </c>
      <c r="D6" s="57">
        <f t="shared" si="0"/>
        <v>62.5</v>
      </c>
    </row>
    <row r="7" spans="1:4">
      <c r="A7" s="54" t="s">
        <v>14</v>
      </c>
      <c r="B7" s="55">
        <v>75</v>
      </c>
      <c r="C7" s="56">
        <v>140</v>
      </c>
      <c r="D7" s="57">
        <f t="shared" si="0"/>
        <v>65</v>
      </c>
    </row>
    <row r="8" spans="1:4">
      <c r="A8" s="54" t="s">
        <v>15</v>
      </c>
      <c r="B8" s="55">
        <v>110</v>
      </c>
      <c r="C8" s="56">
        <v>182.5</v>
      </c>
      <c r="D8" s="57">
        <f t="shared" si="0"/>
        <v>72.5</v>
      </c>
    </row>
    <row r="9" spans="1:4">
      <c r="A9" s="54" t="s">
        <v>16</v>
      </c>
      <c r="B9" s="55">
        <v>110</v>
      </c>
      <c r="C9" s="56">
        <v>185</v>
      </c>
      <c r="D9" s="57">
        <f t="shared" si="0"/>
        <v>75</v>
      </c>
    </row>
    <row r="10" spans="1:4">
      <c r="A10" s="54" t="s">
        <v>17</v>
      </c>
      <c r="B10" s="55">
        <v>125</v>
      </c>
      <c r="C10" s="56">
        <v>212.5</v>
      </c>
      <c r="D10" s="57">
        <f t="shared" si="0"/>
        <v>87.5</v>
      </c>
    </row>
    <row r="11" spans="1:4">
      <c r="A11" s="54" t="s">
        <v>18</v>
      </c>
      <c r="B11" s="55">
        <v>130</v>
      </c>
      <c r="C11" s="56">
        <v>215</v>
      </c>
      <c r="D11" s="57">
        <f t="shared" si="0"/>
        <v>85</v>
      </c>
    </row>
    <row r="12" spans="1:4">
      <c r="A12" s="54" t="s">
        <v>19</v>
      </c>
      <c r="B12" s="55">
        <v>140</v>
      </c>
      <c r="C12" s="56">
        <v>245</v>
      </c>
      <c r="D12" s="57">
        <f t="shared" si="0"/>
        <v>105</v>
      </c>
    </row>
    <row r="13" spans="1:4">
      <c r="A13" s="54" t="s">
        <v>20</v>
      </c>
      <c r="B13" s="55">
        <v>155</v>
      </c>
      <c r="C13" s="56">
        <v>270</v>
      </c>
      <c r="D13" s="57">
        <f t="shared" si="0"/>
        <v>115</v>
      </c>
    </row>
    <row r="14" spans="1:4">
      <c r="A14" s="54" t="s">
        <v>21</v>
      </c>
      <c r="B14" s="55">
        <v>170</v>
      </c>
      <c r="C14" s="56">
        <v>295</v>
      </c>
      <c r="D14" s="57">
        <f t="shared" si="0"/>
        <v>125</v>
      </c>
    </row>
    <row r="15" spans="1:4">
      <c r="A15" s="54" t="s">
        <v>22</v>
      </c>
      <c r="B15" s="55">
        <v>185</v>
      </c>
      <c r="C15" s="56">
        <v>325</v>
      </c>
      <c r="D15" s="57">
        <f t="shared" si="0"/>
        <v>140</v>
      </c>
    </row>
    <row r="16" spans="1:4">
      <c r="A16" s="54" t="s">
        <v>23</v>
      </c>
      <c r="B16" s="55">
        <v>200</v>
      </c>
      <c r="C16" s="56">
        <v>385</v>
      </c>
      <c r="D16" s="57">
        <f t="shared" si="0"/>
        <v>185</v>
      </c>
    </row>
    <row r="17" spans="1:4">
      <c r="A17" s="54" t="s">
        <v>24</v>
      </c>
      <c r="B17" s="55">
        <v>225</v>
      </c>
      <c r="C17" s="56">
        <v>415</v>
      </c>
      <c r="D17" s="57">
        <f t="shared" si="0"/>
        <v>190</v>
      </c>
    </row>
    <row r="18" spans="1:4">
      <c r="A18" s="54" t="s">
        <v>25</v>
      </c>
      <c r="B18" s="55">
        <v>225</v>
      </c>
      <c r="C18" s="56">
        <v>420</v>
      </c>
      <c r="D18" s="57">
        <f t="shared" si="0"/>
        <v>195</v>
      </c>
    </row>
    <row r="19" spans="1:4">
      <c r="A19" s="54" t="s">
        <v>26</v>
      </c>
      <c r="B19" s="55">
        <v>250</v>
      </c>
      <c r="C19" s="56">
        <v>455</v>
      </c>
      <c r="D19" s="57">
        <f t="shared" si="0"/>
        <v>205</v>
      </c>
    </row>
    <row r="20" spans="1:4">
      <c r="A20" s="54" t="s">
        <v>27</v>
      </c>
      <c r="B20" s="55">
        <v>250</v>
      </c>
      <c r="C20" s="56">
        <v>460</v>
      </c>
      <c r="D20" s="57">
        <f t="shared" si="0"/>
        <v>210</v>
      </c>
    </row>
    <row r="21" spans="1:4">
      <c r="A21" s="54" t="s">
        <v>28</v>
      </c>
      <c r="B21" s="55">
        <v>275</v>
      </c>
      <c r="C21" s="56">
        <v>495</v>
      </c>
      <c r="D21" s="57">
        <f t="shared" si="0"/>
        <v>220</v>
      </c>
    </row>
    <row r="22" spans="1:4">
      <c r="A22" s="54" t="s">
        <v>29</v>
      </c>
      <c r="B22" s="55">
        <v>275</v>
      </c>
      <c r="C22" s="56">
        <v>500</v>
      </c>
      <c r="D22" s="57">
        <f t="shared" si="0"/>
        <v>225</v>
      </c>
    </row>
    <row r="23" spans="1:4">
      <c r="A23" s="54" t="s">
        <v>30</v>
      </c>
      <c r="B23" s="55">
        <v>300</v>
      </c>
      <c r="C23" s="56">
        <v>540</v>
      </c>
      <c r="D23" s="57">
        <f t="shared" si="0"/>
        <v>240</v>
      </c>
    </row>
    <row r="24" spans="1:4">
      <c r="A24" s="54" t="s">
        <v>31</v>
      </c>
      <c r="B24" s="55">
        <v>325</v>
      </c>
      <c r="C24" s="56">
        <v>590</v>
      </c>
      <c r="D24" s="57">
        <f t="shared" si="0"/>
        <v>265</v>
      </c>
    </row>
    <row r="25" spans="1:4">
      <c r="A25" s="54" t="s">
        <v>32</v>
      </c>
      <c r="B25" s="55">
        <v>325</v>
      </c>
      <c r="C25" s="56">
        <v>595</v>
      </c>
      <c r="D25" s="57">
        <f t="shared" si="0"/>
        <v>270</v>
      </c>
    </row>
    <row r="26" spans="1:4">
      <c r="A26" s="54" t="s">
        <v>33</v>
      </c>
      <c r="B26" s="55">
        <v>350</v>
      </c>
      <c r="C26" s="56">
        <v>650</v>
      </c>
      <c r="D26" s="57">
        <f t="shared" si="0"/>
        <v>300</v>
      </c>
    </row>
    <row r="27" spans="1:4">
      <c r="A27" s="54" t="s">
        <v>34</v>
      </c>
      <c r="B27" s="55">
        <v>400</v>
      </c>
      <c r="C27" s="56">
        <v>775</v>
      </c>
      <c r="D27" s="57">
        <f t="shared" si="0"/>
        <v>375</v>
      </c>
    </row>
    <row r="28" spans="1:4">
      <c r="A28" s="54" t="s">
        <v>35</v>
      </c>
      <c r="B28" s="55">
        <v>400</v>
      </c>
      <c r="C28" s="56">
        <v>800</v>
      </c>
      <c r="D28" s="57">
        <f t="shared" si="0"/>
        <v>400</v>
      </c>
    </row>
    <row r="29" spans="1:4">
      <c r="A29" s="54" t="s">
        <v>36</v>
      </c>
      <c r="B29" s="55">
        <v>400</v>
      </c>
      <c r="C29" s="56">
        <v>825</v>
      </c>
      <c r="D29" s="57">
        <f t="shared" si="0"/>
        <v>425</v>
      </c>
    </row>
    <row r="30" spans="1:4">
      <c r="A30" s="54" t="s">
        <v>37</v>
      </c>
      <c r="B30" s="55">
        <v>400</v>
      </c>
      <c r="C30" s="56">
        <v>850</v>
      </c>
      <c r="D30" s="57">
        <f t="shared" si="0"/>
        <v>450</v>
      </c>
    </row>
    <row r="31" spans="1:4">
      <c r="A31" s="54" t="s">
        <v>38</v>
      </c>
      <c r="B31" s="55">
        <v>425</v>
      </c>
      <c r="C31" s="59">
        <v>0.2</v>
      </c>
      <c r="D31" s="57" t="s">
        <v>73</v>
      </c>
    </row>
    <row r="32" spans="1:4">
      <c r="A32" s="54" t="s">
        <v>39</v>
      </c>
      <c r="B32" s="55">
        <v>425</v>
      </c>
      <c r="C32" s="59">
        <v>0.2</v>
      </c>
      <c r="D32" s="57" t="s">
        <v>74</v>
      </c>
    </row>
    <row r="33" spans="1:4">
      <c r="A33" s="54" t="s">
        <v>40</v>
      </c>
      <c r="B33" s="55">
        <v>450</v>
      </c>
      <c r="C33" s="59">
        <v>0.2</v>
      </c>
      <c r="D33" s="57" t="s">
        <v>75</v>
      </c>
    </row>
    <row r="34" spans="1:4" ht="36">
      <c r="A34" s="54" t="s">
        <v>41</v>
      </c>
      <c r="B34" s="55">
        <v>500</v>
      </c>
      <c r="C34" s="59">
        <v>0.2</v>
      </c>
      <c r="D34" s="57" t="s">
        <v>76</v>
      </c>
    </row>
    <row r="35" spans="1:4" ht="36">
      <c r="A35" s="54" t="s">
        <v>42</v>
      </c>
      <c r="B35" s="55">
        <v>550</v>
      </c>
      <c r="C35" s="59">
        <v>0.2</v>
      </c>
      <c r="D35" s="57" t="s">
        <v>77</v>
      </c>
    </row>
    <row r="36" spans="1:4" ht="36">
      <c r="A36" s="54" t="s">
        <v>43</v>
      </c>
      <c r="B36" s="55">
        <v>600</v>
      </c>
      <c r="C36" s="59">
        <v>0.2</v>
      </c>
      <c r="D36" s="57" t="s">
        <v>78</v>
      </c>
    </row>
    <row r="37" spans="1:4" ht="36">
      <c r="A37" s="54" t="s">
        <v>44</v>
      </c>
      <c r="B37" s="55">
        <v>650</v>
      </c>
      <c r="C37" s="59">
        <v>0.2</v>
      </c>
      <c r="D37" s="57" t="s">
        <v>79</v>
      </c>
    </row>
    <row r="38" spans="1:4" ht="36">
      <c r="A38" s="54" t="s">
        <v>45</v>
      </c>
      <c r="B38" s="55">
        <v>700</v>
      </c>
      <c r="C38" s="59">
        <v>0.2</v>
      </c>
      <c r="D38" s="57" t="s">
        <v>80</v>
      </c>
    </row>
    <row r="39" spans="1:4" ht="36">
      <c r="A39" s="54" t="s">
        <v>46</v>
      </c>
      <c r="B39" s="60">
        <v>0.02</v>
      </c>
      <c r="C39" s="59">
        <v>0.2</v>
      </c>
      <c r="D39" s="5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Calculator</vt:lpstr>
      <vt:lpstr>Copart Fees</vt:lpstr>
      <vt:lpstr>CPAP Fees</vt:lpstr>
      <vt:lpstr>Savings</vt:lpstr>
      <vt:lpstr>'CPAP Fees'!h.gjdgxs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Bates</dc:creator>
  <cp:lastModifiedBy>Ruth Bates</cp:lastModifiedBy>
  <cp:lastPrinted>2016-08-25T16:07:43Z</cp:lastPrinted>
  <dcterms:created xsi:type="dcterms:W3CDTF">2016-06-06T18:16:43Z</dcterms:created>
  <dcterms:modified xsi:type="dcterms:W3CDTF">2016-12-27T21:11:48Z</dcterms:modified>
</cp:coreProperties>
</file>